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6275" windowHeight="7755" tabRatio="909" firstSheet="34" activeTab="48"/>
  </bookViews>
  <sheets>
    <sheet name="Декабристов 13" sheetId="1" r:id="rId1"/>
    <sheet name="Рабочая 43" sheetId="2" r:id="rId2"/>
    <sheet name="Гагарина 5" sheetId="3" r:id="rId3"/>
    <sheet name="Гагарина 7 б" sheetId="4" r:id="rId4"/>
    <sheet name="Гагарина 9" sheetId="5" r:id="rId5"/>
    <sheet name="Декабристов 4" sheetId="6" r:id="rId6"/>
    <sheet name="Декабристов 6" sheetId="7" r:id="rId7"/>
    <sheet name="Декабристов 8" sheetId="8" r:id="rId8"/>
    <sheet name="Декабристов 10" sheetId="9" r:id="rId9"/>
    <sheet name="Декабристов 18А" sheetId="10" r:id="rId10"/>
    <sheet name="Декабристов 18Б" sheetId="11" r:id="rId11"/>
    <sheet name="Заводская 11 11" sheetId="12" r:id="rId12"/>
    <sheet name="Заводская 11 А" sheetId="13" r:id="rId13"/>
    <sheet name="Заводская 13" sheetId="14" r:id="rId14"/>
    <sheet name="Заводская 13 А" sheetId="15" r:id="rId15"/>
    <sheet name="Заводская 14 А" sheetId="16" r:id="rId16"/>
    <sheet name="Заводская 15 12" sheetId="17" r:id="rId17"/>
    <sheet name="Магистраль 15" sheetId="18" r:id="rId18"/>
    <sheet name="Заводская 14" sheetId="19" r:id="rId19"/>
    <sheet name="Заводская 16 А" sheetId="20" r:id="rId20"/>
    <sheet name="Рабочая 21" sheetId="21" r:id="rId21"/>
    <sheet name="Рабочая 33" sheetId="22" r:id="rId22"/>
    <sheet name="Рабочая 35" sheetId="23" r:id="rId23"/>
    <sheet name="Магистраль 1А" sheetId="24" r:id="rId24"/>
    <sheet name="Магистраль 3 а" sheetId="25" r:id="rId25"/>
    <sheet name="Магистраль 18" sheetId="26" r:id="rId26"/>
    <sheet name="Магистраль 31" sheetId="27" r:id="rId27"/>
    <sheet name="Магистраль 40а" sheetId="28" r:id="rId28"/>
    <sheet name="Магистраль 33" sheetId="29" r:id="rId29"/>
    <sheet name="Магистраль 45" sheetId="30" r:id="rId30"/>
    <sheet name="Декабристов 12" sheetId="31" r:id="rId31"/>
    <sheet name="Декабристов 14 А" sheetId="32" r:id="rId32"/>
    <sheet name="Декабристов 14 В" sheetId="33" r:id="rId33"/>
    <sheet name="Декабристов 16 в" sheetId="34" r:id="rId34"/>
    <sheet name="Заводская 10 А" sheetId="35" r:id="rId35"/>
    <sheet name="Заводская 10 б" sheetId="36" r:id="rId36"/>
    <sheet name="Заводская 12" sheetId="37" r:id="rId37"/>
    <sheet name="Заводская 16" sheetId="38" r:id="rId38"/>
    <sheet name="Заводская 27" sheetId="39" r:id="rId39"/>
    <sheet name="Рабочая 19 А" sheetId="40" r:id="rId40"/>
    <sheet name="Рабочая 19 б" sheetId="41" r:id="rId41"/>
    <sheet name="Рабочая 27" sheetId="42" r:id="rId42"/>
    <sheet name="Рабочая 41 А" sheetId="43" r:id="rId43"/>
    <sheet name="Рабочая 45 А " sheetId="44" r:id="rId44"/>
    <sheet name="Осенняя 7" sheetId="45" r:id="rId45"/>
    <sheet name="Осенняя 9" sheetId="46" r:id="rId46"/>
    <sheet name="Молодежная 14" sheetId="47" r:id="rId47"/>
    <sheet name="Молодежная 16" sheetId="48" r:id="rId48"/>
    <sheet name="Декабристов 11" sheetId="49" r:id="rId49"/>
  </sheets>
  <definedNames>
    <definedName name="_xlnm.Print_Area" localSheetId="2">'Гагарина 5'!$A$1:$K$28</definedName>
    <definedName name="_xlnm.Print_Area" localSheetId="3">'Гагарина 7 б'!$A$1:$K$28</definedName>
    <definedName name="_xlnm.Print_Area" localSheetId="4">'Гагарина 9'!$A$1:$K$28</definedName>
    <definedName name="_xlnm.Print_Area" localSheetId="8">'Декабристов 10'!$A$1:$K$28</definedName>
    <definedName name="_xlnm.Print_Area" localSheetId="48">'Декабристов 11'!$A$1:$K$28</definedName>
    <definedName name="_xlnm.Print_Area" localSheetId="30">'Декабристов 12'!$A$1:$K$28</definedName>
    <definedName name="_xlnm.Print_Area" localSheetId="0">'Декабристов 13'!$A$1:$K$28</definedName>
    <definedName name="_xlnm.Print_Area" localSheetId="31">'Декабристов 14 А'!$A$1:$K$28</definedName>
    <definedName name="_xlnm.Print_Area" localSheetId="32">'Декабристов 14 В'!$A$1:$K$28</definedName>
    <definedName name="_xlnm.Print_Area" localSheetId="33">'Декабристов 16 в'!$A$1:$K$28</definedName>
    <definedName name="_xlnm.Print_Area" localSheetId="9">'Декабристов 18А'!$A$1:$K$28</definedName>
    <definedName name="_xlnm.Print_Area" localSheetId="10">'Декабристов 18Б'!$A$1:$K$28</definedName>
    <definedName name="_xlnm.Print_Area" localSheetId="5">'Декабристов 4'!$A$1:$K$28</definedName>
    <definedName name="_xlnm.Print_Area" localSheetId="6">'Декабристов 6'!$A$1:$K$28</definedName>
    <definedName name="_xlnm.Print_Area" localSheetId="7">'Декабристов 8'!$A$1:$K$28</definedName>
    <definedName name="_xlnm.Print_Area" localSheetId="34">'Заводская 10 А'!$A$1:$K$28</definedName>
    <definedName name="_xlnm.Print_Area" localSheetId="35">'Заводская 10 б'!$A$1:$K$28</definedName>
    <definedName name="_xlnm.Print_Area" localSheetId="11">'Заводская 11 11'!$A$1:$K$28</definedName>
    <definedName name="_xlnm.Print_Area" localSheetId="12">'Заводская 11 А'!$A$1:$K$28</definedName>
    <definedName name="_xlnm.Print_Area" localSheetId="36">'Заводская 12'!$A$1:$K$28</definedName>
    <definedName name="_xlnm.Print_Area" localSheetId="13">'Заводская 13'!$A$1:$K$28</definedName>
    <definedName name="_xlnm.Print_Area" localSheetId="14">'Заводская 13 А'!$A$1:$K$28</definedName>
    <definedName name="_xlnm.Print_Area" localSheetId="18">'Заводская 14'!$A$1:$K$28</definedName>
    <definedName name="_xlnm.Print_Area" localSheetId="15">'Заводская 14 А'!$A$1:$K$28</definedName>
    <definedName name="_xlnm.Print_Area" localSheetId="16">'Заводская 15 12'!$A$1:$K$28</definedName>
    <definedName name="_xlnm.Print_Area" localSheetId="37">'Заводская 16'!$A$1:$K$28</definedName>
    <definedName name="_xlnm.Print_Area" localSheetId="19">'Заводская 16 А'!$A$1:$K$28</definedName>
    <definedName name="_xlnm.Print_Area" localSheetId="38">'Заводская 27'!$A$1:$K$28</definedName>
    <definedName name="_xlnm.Print_Area" localSheetId="17">'Магистраль 15'!$A$1:$K$28</definedName>
    <definedName name="_xlnm.Print_Area" localSheetId="25">'Магистраль 18'!$A$1:$K$28</definedName>
    <definedName name="_xlnm.Print_Area" localSheetId="23">'Магистраль 1А'!$A$1:$K$28</definedName>
    <definedName name="_xlnm.Print_Area" localSheetId="24">'Магистраль 3 а'!$A$1:$K$28</definedName>
    <definedName name="_xlnm.Print_Area" localSheetId="26">'Магистраль 31'!$A$1:$K$28</definedName>
    <definedName name="_xlnm.Print_Area" localSheetId="28">'Магистраль 33'!$A$1:$K$28</definedName>
    <definedName name="_xlnm.Print_Area" localSheetId="27">'Магистраль 40а'!$A$1:$K$28</definedName>
    <definedName name="_xlnm.Print_Area" localSheetId="29">'Магистраль 45'!$A$1:$K$28</definedName>
    <definedName name="_xlnm.Print_Area" localSheetId="46">'Молодежная 14'!$A$1:$K$28</definedName>
    <definedName name="_xlnm.Print_Area" localSheetId="47">'Молодежная 16'!$A$1:$K$28</definedName>
    <definedName name="_xlnm.Print_Area" localSheetId="44">'Осенняя 7'!$A$1:$K$28</definedName>
    <definedName name="_xlnm.Print_Area" localSheetId="45">'Осенняя 9'!$A$1:$K$28</definedName>
    <definedName name="_xlnm.Print_Area" localSheetId="39">'Рабочая 19 А'!$A$1:$K$28</definedName>
    <definedName name="_xlnm.Print_Area" localSheetId="40">'Рабочая 19 б'!$A$1:$K$28</definedName>
    <definedName name="_xlnm.Print_Area" localSheetId="20">'Рабочая 21'!$A$1:$K$28</definedName>
    <definedName name="_xlnm.Print_Area" localSheetId="41">'Рабочая 27'!$A$1:$K$28</definedName>
    <definedName name="_xlnm.Print_Area" localSheetId="21">'Рабочая 33'!$A$1:$K$28</definedName>
    <definedName name="_xlnm.Print_Area" localSheetId="22">'Рабочая 35'!$A$1:$K$28</definedName>
    <definedName name="_xlnm.Print_Area" localSheetId="42">'Рабочая 41 А'!$A$1:$K$28</definedName>
    <definedName name="_xlnm.Print_Area" localSheetId="1">'Рабочая 43'!$A$1:$K$28</definedName>
    <definedName name="_xlnm.Print_Area" localSheetId="43">'Рабочая 45 А '!$A$1:$K$28</definedName>
  </definedNames>
  <calcPr calcId="144525" refMode="R1C1"/>
</workbook>
</file>

<file path=xl/calcChain.xml><?xml version="1.0" encoding="utf-8"?>
<calcChain xmlns="http://schemas.openxmlformats.org/spreadsheetml/2006/main">
  <c r="I11" i="49" l="1"/>
  <c r="K11" i="49" s="1"/>
  <c r="I10" i="49"/>
  <c r="K10" i="49" s="1"/>
  <c r="K9" i="49"/>
  <c r="I11" i="48"/>
  <c r="K11" i="48" s="1"/>
  <c r="I10" i="48"/>
  <c r="K10" i="48" s="1"/>
  <c r="K9" i="48"/>
  <c r="I11" i="47"/>
  <c r="K11" i="47" s="1"/>
  <c r="I10" i="47"/>
  <c r="K10" i="47" s="1"/>
  <c r="K9" i="47"/>
  <c r="I11" i="46"/>
  <c r="K11" i="46" s="1"/>
  <c r="I10" i="46"/>
  <c r="K10" i="46" s="1"/>
  <c r="K9" i="46"/>
  <c r="K11" i="45"/>
  <c r="I11" i="45"/>
  <c r="K10" i="45"/>
  <c r="I10" i="45"/>
  <c r="K9" i="45"/>
  <c r="I11" i="44"/>
  <c r="K11" i="44" s="1"/>
  <c r="I10" i="44"/>
  <c r="K10" i="44" s="1"/>
  <c r="K9" i="44"/>
  <c r="I11" i="43"/>
  <c r="K11" i="43" s="1"/>
  <c r="I10" i="43"/>
  <c r="K10" i="43" s="1"/>
  <c r="K9" i="43"/>
  <c r="I11" i="42"/>
  <c r="K11" i="42" s="1"/>
  <c r="I10" i="42"/>
  <c r="K10" i="42" s="1"/>
  <c r="K9" i="42"/>
  <c r="I11" i="41"/>
  <c r="K11" i="41" s="1"/>
  <c r="I10" i="41"/>
  <c r="K10" i="41" s="1"/>
  <c r="K9" i="41"/>
  <c r="I11" i="40"/>
  <c r="K11" i="40" s="1"/>
  <c r="I10" i="40"/>
  <c r="K10" i="40" s="1"/>
  <c r="K9" i="40"/>
  <c r="I11" i="39"/>
  <c r="K11" i="39" s="1"/>
  <c r="I10" i="39"/>
  <c r="K10" i="39" s="1"/>
  <c r="K9" i="39"/>
  <c r="I11" i="38"/>
  <c r="K11" i="38" s="1"/>
  <c r="I10" i="38"/>
  <c r="K10" i="38" s="1"/>
  <c r="K9" i="38"/>
  <c r="I11" i="37"/>
  <c r="K11" i="37" s="1"/>
  <c r="I10" i="37"/>
  <c r="K10" i="37" s="1"/>
  <c r="K9" i="37"/>
  <c r="I11" i="36"/>
  <c r="K11" i="36" s="1"/>
  <c r="I10" i="36"/>
  <c r="K10" i="36" s="1"/>
  <c r="K9" i="36"/>
  <c r="I11" i="35"/>
  <c r="K11" i="35" s="1"/>
  <c r="I10" i="35"/>
  <c r="K10" i="35" s="1"/>
  <c r="K9" i="35"/>
  <c r="I11" i="34"/>
  <c r="K11" i="34" s="1"/>
  <c r="I10" i="34"/>
  <c r="K10" i="34" s="1"/>
  <c r="K9" i="34"/>
  <c r="I11" i="33"/>
  <c r="K11" i="33" s="1"/>
  <c r="I10" i="33"/>
  <c r="K10" i="33" s="1"/>
  <c r="K9" i="33"/>
  <c r="I11" i="32"/>
  <c r="K11" i="32" s="1"/>
  <c r="I10" i="32"/>
  <c r="K10" i="32" s="1"/>
  <c r="K9" i="32"/>
  <c r="I11" i="31"/>
  <c r="K11" i="31" s="1"/>
  <c r="I10" i="31"/>
  <c r="K10" i="31" s="1"/>
  <c r="K9" i="31"/>
  <c r="I11" i="30"/>
  <c r="K11" i="30" s="1"/>
  <c r="I10" i="30"/>
  <c r="K10" i="30" s="1"/>
  <c r="K9" i="30"/>
  <c r="I11" i="29"/>
  <c r="K11" i="29" s="1"/>
  <c r="I10" i="29"/>
  <c r="K10" i="29" s="1"/>
  <c r="K9" i="29"/>
  <c r="K11" i="28"/>
  <c r="I11" i="28"/>
  <c r="K10" i="28"/>
  <c r="I10" i="28"/>
  <c r="K9" i="28"/>
  <c r="I11" i="27"/>
  <c r="K11" i="27" s="1"/>
  <c r="I10" i="27"/>
  <c r="K10" i="27" s="1"/>
  <c r="K9" i="27"/>
  <c r="I11" i="26"/>
  <c r="K11" i="26" s="1"/>
  <c r="I10" i="26"/>
  <c r="K10" i="26" s="1"/>
  <c r="K9" i="26"/>
  <c r="K11" i="25"/>
  <c r="I11" i="25"/>
  <c r="I10" i="25"/>
  <c r="K10" i="25" s="1"/>
  <c r="K9" i="25"/>
  <c r="I11" i="24"/>
  <c r="K11" i="24" s="1"/>
  <c r="I10" i="24"/>
  <c r="K10" i="24" s="1"/>
  <c r="K9" i="24"/>
  <c r="I11" i="23"/>
  <c r="K11" i="23" s="1"/>
  <c r="I10" i="23"/>
  <c r="K10" i="23" s="1"/>
  <c r="K9" i="23"/>
  <c r="I11" i="22"/>
  <c r="K11" i="22" s="1"/>
  <c r="I10" i="22"/>
  <c r="K10" i="22" s="1"/>
  <c r="K9" i="22"/>
  <c r="I11" i="21"/>
  <c r="K11" i="21" s="1"/>
  <c r="I10" i="21"/>
  <c r="K10" i="21" s="1"/>
  <c r="K9" i="21"/>
  <c r="I11" i="20"/>
  <c r="K11" i="20" s="1"/>
  <c r="I10" i="20"/>
  <c r="K10" i="20" s="1"/>
  <c r="K9" i="20"/>
  <c r="I11" i="19"/>
  <c r="K11" i="19" s="1"/>
  <c r="I10" i="19"/>
  <c r="K10" i="19" s="1"/>
  <c r="K9" i="19"/>
  <c r="I11" i="18"/>
  <c r="K11" i="18" s="1"/>
  <c r="I10" i="18"/>
  <c r="K10" i="18" s="1"/>
  <c r="K9" i="18"/>
  <c r="I11" i="17"/>
  <c r="K11" i="17" s="1"/>
  <c r="I10" i="17"/>
  <c r="K10" i="17" s="1"/>
  <c r="K9" i="17"/>
  <c r="I11" i="16"/>
  <c r="K11" i="16" s="1"/>
  <c r="I10" i="16"/>
  <c r="K10" i="16" s="1"/>
  <c r="K9" i="16"/>
  <c r="I11" i="15"/>
  <c r="K11" i="15" s="1"/>
  <c r="I10" i="15"/>
  <c r="K10" i="15" s="1"/>
  <c r="K9" i="15"/>
  <c r="K11" i="14"/>
  <c r="I11" i="14"/>
  <c r="I10" i="14"/>
  <c r="K10" i="14" s="1"/>
  <c r="K9" i="14"/>
  <c r="I11" i="13"/>
  <c r="K11" i="13" s="1"/>
  <c r="I10" i="13"/>
  <c r="K10" i="13" s="1"/>
  <c r="K9" i="13"/>
  <c r="I11" i="12"/>
  <c r="K11" i="12" s="1"/>
  <c r="I10" i="12"/>
  <c r="K10" i="12" s="1"/>
  <c r="K9" i="12"/>
  <c r="I11" i="11"/>
  <c r="K11" i="11" s="1"/>
  <c r="I10" i="11"/>
  <c r="K10" i="11" s="1"/>
  <c r="K9" i="11"/>
  <c r="I11" i="10"/>
  <c r="K11" i="10" s="1"/>
  <c r="I10" i="10"/>
  <c r="K10" i="10" s="1"/>
  <c r="K9" i="10"/>
  <c r="I11" i="9"/>
  <c r="I10" i="9"/>
  <c r="K11" i="9"/>
  <c r="K10" i="9"/>
  <c r="K9" i="9"/>
  <c r="K11" i="8"/>
  <c r="K10" i="8"/>
  <c r="K9" i="8"/>
  <c r="K11" i="7"/>
  <c r="K10" i="7"/>
  <c r="K9" i="7"/>
  <c r="K11" i="6"/>
  <c r="K10" i="6"/>
  <c r="K9" i="6"/>
  <c r="K11" i="5"/>
  <c r="K10" i="5"/>
  <c r="K9" i="5"/>
  <c r="K11" i="4"/>
  <c r="K10" i="4"/>
  <c r="K9" i="4"/>
  <c r="K11" i="3"/>
  <c r="K10" i="3"/>
  <c r="K9" i="3"/>
  <c r="K11" i="2"/>
  <c r="K10" i="2"/>
  <c r="K9" i="2"/>
  <c r="K10" i="1" l="1"/>
  <c r="K11" i="1"/>
  <c r="K9" i="1"/>
</calcChain>
</file>

<file path=xl/sharedStrings.xml><?xml version="1.0" encoding="utf-8"?>
<sst xmlns="http://schemas.openxmlformats.org/spreadsheetml/2006/main" count="2107" uniqueCount="86">
  <si>
    <t>Таблица 1</t>
  </si>
  <si>
    <t xml:space="preserve">№ п/п </t>
  </si>
  <si>
    <t>Укрупненные виды работ, услуг*</t>
  </si>
  <si>
    <t>Расчет стоимости работ, услуг (р.у.)   в год</t>
  </si>
  <si>
    <t>Стоимость работ, услуг в год (руб)</t>
  </si>
  <si>
    <t>1.</t>
  </si>
  <si>
    <t>Услуги по управлению МКД</t>
  </si>
  <si>
    <t xml:space="preserve"> руб/м2</t>
  </si>
  <si>
    <t>x</t>
  </si>
  <si>
    <t>м2</t>
  </si>
  <si>
    <t>2.</t>
  </si>
  <si>
    <t>Работы, услуги по содержанию МКД**</t>
  </si>
  <si>
    <t>3.</t>
  </si>
  <si>
    <t>Резерв на текущий ремонт</t>
  </si>
  <si>
    <t>*</t>
  </si>
  <si>
    <t>Согласно Постановлению Правительства РФ №290 от 03.04.2013 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</si>
  <si>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**</t>
  </si>
  <si>
    <t xml:space="preserve">Включает в себя:                                                                                                        </t>
  </si>
  <si>
    <t xml:space="preserve">     Уборка и санитарно-гигиеническая очистка лестничных клеток</t>
  </si>
  <si>
    <t xml:space="preserve">     Уборка и санитарно-гигиеническая очистка земельного участка </t>
  </si>
  <si>
    <t xml:space="preserve">     Содержание и техническое обслуживание конструктивных элементов</t>
  </si>
  <si>
    <t xml:space="preserve">     Содержание и техническое обслуживание внутридомовых систем холодного и горячего водоснабжения, отопления и канализации</t>
  </si>
  <si>
    <t xml:space="preserve">     Содержание и техническое обслуживание внутридомовых систем электроснабжения</t>
  </si>
  <si>
    <t xml:space="preserve">     Содержание и техническое обслуживание общедомовых приборов учета без госпроверки</t>
  </si>
  <si>
    <t xml:space="preserve">     Благоустройство придомовой территории, механизированная очистка и вывоз снега</t>
  </si>
  <si>
    <t xml:space="preserve">     Уборка и санитарно-гигиеническая очистка мусоропровода</t>
  </si>
  <si>
    <t xml:space="preserve">     Содержание и техническое обслуживание лифтов</t>
  </si>
  <si>
    <t xml:space="preserve">     Дератизация, дезинсекция помещений</t>
  </si>
  <si>
    <t xml:space="preserve">     Аварийно-диспечерское обслуживание </t>
  </si>
  <si>
    <t>***</t>
  </si>
  <si>
    <t xml:space="preserve"> В расчет тарифов не включена плата за поверку, замену вышедшего из строя оборудования коллективного ОПУ ГВС, ХВС, электрической и тепловой энергии, которая производится в год проведения данной работы и рассчитывается исходя из фактических расходов</t>
  </si>
  <si>
    <t xml:space="preserve">1.Предлагаемый размер финансирования Перечня работ, услуг, включаемого в договор управления и подлежащего выполнению </t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</si>
  <si>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Декабристов дом 13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</si>
  <si>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Рабочая дом 43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</si>
  <si>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Гагарина дом 5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</si>
  <si>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t>Приложение № 2 к протоколу от 29.06.2019</t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</si>
  <si>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Гагарина дом 7 Б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</si>
  <si>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Гагарина дом 9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</si>
  <si>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Декабристов дом 4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</si>
  <si>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Декабристов дом 6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</si>
  <si>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Декабристов дом 8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</si>
  <si>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Декабристов дом 10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</si>
  <si>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Декабристов дом 18 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</si>
  <si>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sz val="14"/>
        <rFont val="Times New Roman"/>
        <family val="1"/>
        <charset val="204"/>
      </rPr>
      <t xml:space="preserve">ул. </t>
    </r>
    <r>
      <rPr>
        <b/>
        <sz val="14"/>
        <rFont val="Times New Roman"/>
        <family val="1"/>
        <charset val="204"/>
      </rPr>
      <t>Декабристов дом 18 Б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</si>
  <si>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11/11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</si>
  <si>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11 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</si>
  <si>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13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</si>
  <si>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13 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</si>
  <si>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14 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</si>
  <si>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15/12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</si>
  <si>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п. Магистраль дом 15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</si>
  <si>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14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</si>
  <si>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Заводская дом 16 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</si>
  <si>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Рабочая дом 21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</si>
  <si>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Рабочая дом 33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</si>
  <si>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rFont val="Times New Roman"/>
        <family val="1"/>
        <charset val="204"/>
      </rPr>
      <t>ул. Рабочая дом 35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</si>
  <si>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>Предложение собственникам помещений в МКД по адресу п</t>
    </r>
    <r>
      <rPr>
        <b/>
        <sz val="14"/>
        <rFont val="Times New Roman"/>
        <family val="1"/>
        <charset val="204"/>
      </rPr>
      <t>. Магистраль дом 1 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</si>
  <si>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>Предложение собственникам помещений в МКД по адресу п</t>
    </r>
    <r>
      <rPr>
        <b/>
        <sz val="14"/>
        <rFont val="Times New Roman"/>
        <family val="1"/>
        <charset val="204"/>
      </rPr>
      <t>. Магистраль дом 3 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</si>
  <si>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>Предложение собственникам помещений в МКД по адресу п</t>
    </r>
    <r>
      <rPr>
        <b/>
        <sz val="14"/>
        <rFont val="Times New Roman"/>
        <family val="1"/>
        <charset val="204"/>
      </rPr>
      <t>. Магистраль дом 18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</si>
  <si>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>Предложение собственникам помещений в МКД по адресу п</t>
    </r>
    <r>
      <rPr>
        <b/>
        <sz val="14"/>
        <rFont val="Times New Roman"/>
        <family val="1"/>
        <charset val="204"/>
      </rPr>
      <t>. Магистраль дом 31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</si>
  <si>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>Предложение собственникам помещений в МКД по адресу п</t>
    </r>
    <r>
      <rPr>
        <b/>
        <sz val="14"/>
        <rFont val="Times New Roman"/>
        <family val="1"/>
        <charset val="204"/>
      </rPr>
      <t>. Магистраль дом 40А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</si>
  <si>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>Предложение собственникам помещений в МКД по адресу п</t>
    </r>
    <r>
      <rPr>
        <b/>
        <sz val="14"/>
        <rFont val="Times New Roman"/>
        <family val="1"/>
        <charset val="204"/>
      </rPr>
      <t>. Магистраль дом 33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</si>
  <si>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>Предложение собственникам помещений в МКД по адресу п</t>
    </r>
    <r>
      <rPr>
        <b/>
        <sz val="14"/>
        <rFont val="Times New Roman"/>
        <family val="1"/>
        <charset val="204"/>
      </rPr>
      <t>. Магистраль дом 45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</si>
  <si>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>. Декабристов дом 12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</si>
  <si>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Декабристов дом 14 А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</si>
  <si>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Декабристов дом 14 В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</si>
  <si>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Декабристов дом 16 В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</si>
  <si>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Заводская дом 10 А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</si>
  <si>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Заводская дом 10 Б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</si>
  <si>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Заводская дом 12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</si>
  <si>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Заводская дом 16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</si>
  <si>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Заводская дом 27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</si>
  <si>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Рабочая дом 19 А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</si>
  <si>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Рабочая дом 19 Б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</si>
  <si>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Рабочая дом 27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</si>
  <si>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Рабочая дом 41 А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</si>
  <si>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Рабочая дом 45 А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</si>
  <si>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Осенняя дом 7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</si>
  <si>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Осенняя дом 9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</si>
  <si>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Молодежная дом 14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</si>
  <si>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Молодежная дом 16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</si>
  <si>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>ул</t>
    </r>
    <r>
      <rPr>
        <b/>
        <sz val="14"/>
        <rFont val="Times New Roman"/>
        <family val="1"/>
        <charset val="204"/>
      </rPr>
      <t xml:space="preserve">. Декабристов дом 11 </t>
    </r>
    <r>
      <rPr>
        <sz val="14"/>
        <rFont val="Times New Roman"/>
        <family val="1"/>
        <charset val="204"/>
      </rPr>
      <t xml:space="preserve">о </t>
    </r>
    <r>
      <rPr>
        <sz val="14"/>
        <color theme="1"/>
        <rFont val="Times New Roman"/>
        <family val="1"/>
        <charset val="204"/>
      </rPr>
      <t xml:space="preserve">размере платы за содержание жилой площади,  устанавливаемом в договоре управления с МУП г. Нижневартовска "ПРЭТ №3" </t>
    </r>
  </si>
  <si>
    <t>Приложение № 2 к протоколу от 29.04.2019</t>
  </si>
  <si>
    <t>Приложение № 2 к протоколу от 08.02.2019</t>
  </si>
  <si>
    <t>Приложение № 2 к протоколу от 24.02.2019</t>
  </si>
  <si>
    <t>Приложение № 2 к протоколу от 09.02.2019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</si>
</sst>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5" applyNumberFormat="0" applyAlignment="0" applyProtection="0"/>
    <xf numFmtId="0" fontId="9" fillId="21" borderId="6" applyNumberFormat="0" applyAlignment="0" applyProtection="0"/>
    <xf numFmtId="0" fontId="10" fillId="21" borderId="5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22" borderId="11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4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5" borderId="0" applyNumberFormat="0" applyBorder="0" applyAlignment="0" applyProtection="0"/>
  </cellStyleXfs>
  <cellXfs count="28">
    <xf numFmtId="0" fontId="0" fillId="0" borderId="0" xfId="0"/>
    <xf numFmtId="0" fontId="1" fillId="0" borderId="0" xfId="1"/>
    <xf numFmtId="0" fontId="5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0" fontId="1" fillId="0" borderId="0" xfId="1" applyAlignment="1">
      <alignment vertical="top"/>
    </xf>
    <xf numFmtId="0" fontId="1" fillId="0" borderId="0" xfId="1" applyAlignment="1">
      <alignment horizontal="right" vertical="top"/>
    </xf>
    <xf numFmtId="0" fontId="4" fillId="0" borderId="0" xfId="1" applyFont="1" applyBorder="1" applyAlignment="1">
      <alignment horizontal="left" vertical="center" wrapText="1"/>
    </xf>
    <xf numFmtId="0" fontId="0" fillId="0" borderId="0" xfId="1" applyFont="1" applyAlignment="1">
      <alignment horizontal="right"/>
    </xf>
    <xf numFmtId="0" fontId="0" fillId="0" borderId="0" xfId="1" applyFont="1" applyAlignment="1">
      <alignment horizontal="right" vertical="top"/>
    </xf>
    <xf numFmtId="0" fontId="4" fillId="0" borderId="0" xfId="1" applyFont="1" applyBorder="1" applyAlignment="1">
      <alignment vertical="center" wrapText="1"/>
    </xf>
    <xf numFmtId="164" fontId="27" fillId="0" borderId="3" xfId="1" applyNumberFormat="1" applyFont="1" applyBorder="1" applyAlignment="1">
      <alignment horizontal="center" vertical="center" wrapText="1"/>
    </xf>
    <xf numFmtId="2" fontId="27" fillId="0" borderId="2" xfId="1" applyNumberFormat="1" applyFont="1" applyBorder="1" applyAlignment="1">
      <alignment horizontal="center" vertical="center" wrapText="1"/>
    </xf>
    <xf numFmtId="1" fontId="27" fillId="0" borderId="3" xfId="1" applyNumberFormat="1" applyFont="1" applyBorder="1" applyAlignment="1">
      <alignment horizontal="center" vertical="center" wrapText="1"/>
    </xf>
    <xf numFmtId="2" fontId="27" fillId="0" borderId="3" xfId="1" applyNumberFormat="1" applyFont="1" applyBorder="1" applyAlignment="1">
      <alignment horizontal="center" vertical="center" wrapText="1"/>
    </xf>
    <xf numFmtId="0" fontId="29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</cellXfs>
  <cellStyles count="5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4" xfId="40"/>
    <cellStyle name="Обычный 5" xfId="41"/>
    <cellStyle name="Обычный 6" xfId="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Финансовый 2" xfId="47"/>
    <cellStyle name="Финансовый 3" xfId="48"/>
    <cellStyle name="Хороший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C32" sqref="C32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35</v>
      </c>
    </row>
    <row r="3" spans="1:15" ht="43.9" customHeight="1" x14ac:dyDescent="0.3">
      <c r="B3" s="22" t="s">
        <v>32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3331.8</v>
      </c>
      <c r="J9" s="8" t="s">
        <v>9</v>
      </c>
      <c r="K9" s="9">
        <f>D9*G9*I9</f>
        <v>217499.90400000001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41.85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3331.8</v>
      </c>
      <c r="J10" s="8" t="s">
        <v>9</v>
      </c>
      <c r="K10" s="9">
        <f t="shared" ref="K10:K11" si="0">D10*G10*I10</f>
        <v>1673229.9600000002</v>
      </c>
    </row>
    <row r="11" spans="1:15" ht="32.450000000000003" customHeight="1" x14ac:dyDescent="0.25">
      <c r="B11" s="6" t="s">
        <v>12</v>
      </c>
      <c r="C11" s="6" t="s">
        <v>13</v>
      </c>
      <c r="D11" s="19">
        <v>3.63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3331.8</v>
      </c>
      <c r="J11" s="8" t="s">
        <v>9</v>
      </c>
      <c r="K11" s="9">
        <f t="shared" si="0"/>
        <v>145133.20800000001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28:K28"/>
    <mergeCell ref="B30:K30"/>
    <mergeCell ref="B22:K22"/>
    <mergeCell ref="B23:K23"/>
    <mergeCell ref="B24:K24"/>
    <mergeCell ref="B25:K25"/>
    <mergeCell ref="B26:K26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42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920.7</v>
      </c>
      <c r="J9" s="8" t="s">
        <v>9</v>
      </c>
      <c r="K9" s="9">
        <f>D9*G9*I9</f>
        <v>60103.296000000002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28.6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920.7</v>
      </c>
      <c r="J10" s="8" t="s">
        <v>9</v>
      </c>
      <c r="K10" s="9">
        <f t="shared" ref="K10:K11" si="0">D10*G10*I10</f>
        <v>315984.24000000005</v>
      </c>
    </row>
    <row r="11" spans="1:15" ht="32.450000000000003" customHeight="1" x14ac:dyDescent="0.25">
      <c r="B11" s="6" t="s">
        <v>12</v>
      </c>
      <c r="C11" s="6" t="s">
        <v>13</v>
      </c>
      <c r="D11" s="19">
        <v>3.83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920.7</v>
      </c>
      <c r="J11" s="8" t="s">
        <v>9</v>
      </c>
      <c r="K11" s="9">
        <f t="shared" si="0"/>
        <v>42315.372000000003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43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947.5</v>
      </c>
      <c r="J9" s="8" t="s">
        <v>9</v>
      </c>
      <c r="K9" s="9">
        <f>D9*G9*I9</f>
        <v>61852.800000000003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26.2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947.5</v>
      </c>
      <c r="J10" s="8" t="s">
        <v>9</v>
      </c>
      <c r="K10" s="9">
        <f t="shared" ref="K10:K11" si="0">D10*G10*I10</f>
        <v>297894</v>
      </c>
    </row>
    <row r="11" spans="1:15" ht="32.450000000000003" customHeight="1" x14ac:dyDescent="0.25">
      <c r="B11" s="6" t="s">
        <v>12</v>
      </c>
      <c r="C11" s="6" t="s">
        <v>13</v>
      </c>
      <c r="D11" s="19">
        <v>8.27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947.5</v>
      </c>
      <c r="J11" s="8" t="s">
        <v>9</v>
      </c>
      <c r="K11" s="9">
        <f t="shared" si="0"/>
        <v>94029.9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44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720.6</v>
      </c>
      <c r="J9" s="8" t="s">
        <v>9</v>
      </c>
      <c r="K9" s="9">
        <f>D9*G9*I9</f>
        <v>47040.768000000004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25.37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720.6</v>
      </c>
      <c r="J10" s="8" t="s">
        <v>9</v>
      </c>
      <c r="K10" s="9">
        <f t="shared" ref="K10:K11" si="0">D10*G10*I10</f>
        <v>219379.46400000001</v>
      </c>
    </row>
    <row r="11" spans="1:15" ht="32.450000000000003" customHeight="1" x14ac:dyDescent="0.25">
      <c r="B11" s="6" t="s">
        <v>12</v>
      </c>
      <c r="C11" s="6" t="s">
        <v>13</v>
      </c>
      <c r="D11" s="19">
        <v>6.77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720.6</v>
      </c>
      <c r="J11" s="8" t="s">
        <v>9</v>
      </c>
      <c r="K11" s="9">
        <f t="shared" si="0"/>
        <v>58541.544000000002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84</v>
      </c>
    </row>
    <row r="3" spans="1:15" ht="43.9" customHeight="1" x14ac:dyDescent="0.3">
      <c r="B3" s="22" t="s">
        <v>45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722.8</v>
      </c>
      <c r="J9" s="8" t="s">
        <v>9</v>
      </c>
      <c r="K9" s="9">
        <f>D9*G9*I9</f>
        <v>47184.383999999998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25.4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722.8</v>
      </c>
      <c r="J10" s="8" t="s">
        <v>9</v>
      </c>
      <c r="K10" s="9">
        <f t="shared" ref="K10:K11" si="0">D10*G10*I10</f>
        <v>220309.43999999994</v>
      </c>
    </row>
    <row r="11" spans="1:15" ht="32.450000000000003" customHeight="1" x14ac:dyDescent="0.25">
      <c r="B11" s="6" t="s">
        <v>12</v>
      </c>
      <c r="C11" s="6" t="s">
        <v>13</v>
      </c>
      <c r="D11" s="19">
        <v>7.02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722.8</v>
      </c>
      <c r="J11" s="8" t="s">
        <v>9</v>
      </c>
      <c r="K11" s="9">
        <f t="shared" si="0"/>
        <v>60888.671999999991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46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729.6</v>
      </c>
      <c r="J9" s="8" t="s">
        <v>9</v>
      </c>
      <c r="K9" s="9">
        <f>D9*G9*I9</f>
        <v>47628.288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25.54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729.6</v>
      </c>
      <c r="J10" s="8" t="s">
        <v>9</v>
      </c>
      <c r="K10" s="9">
        <f t="shared" ref="K10:K11" si="0">D10*G10*I10</f>
        <v>223607.80800000002</v>
      </c>
    </row>
    <row r="11" spans="1:15" ht="32.450000000000003" customHeight="1" x14ac:dyDescent="0.25">
      <c r="B11" s="6" t="s">
        <v>12</v>
      </c>
      <c r="C11" s="6" t="s">
        <v>13</v>
      </c>
      <c r="D11" s="19">
        <v>7.23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729.6</v>
      </c>
      <c r="J11" s="8" t="s">
        <v>9</v>
      </c>
      <c r="K11" s="9">
        <f t="shared" si="0"/>
        <v>63300.096000000005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47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732.2</v>
      </c>
      <c r="J9" s="8" t="s">
        <v>9</v>
      </c>
      <c r="K9" s="9">
        <f>D9*G9*I9</f>
        <v>47798.016000000003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25.02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732.2</v>
      </c>
      <c r="J10" s="8" t="s">
        <v>9</v>
      </c>
      <c r="K10" s="9">
        <f t="shared" ref="K10:K11" si="0">D10*G10*I10</f>
        <v>219835.72800000003</v>
      </c>
    </row>
    <row r="11" spans="1:15" ht="32.450000000000003" customHeight="1" x14ac:dyDescent="0.25">
      <c r="B11" s="6" t="s">
        <v>12</v>
      </c>
      <c r="C11" s="6" t="s">
        <v>13</v>
      </c>
      <c r="D11" s="19">
        <v>7.79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732.2</v>
      </c>
      <c r="J11" s="8" t="s">
        <v>9</v>
      </c>
      <c r="K11" s="9">
        <f t="shared" si="0"/>
        <v>68446.056000000011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48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965.5</v>
      </c>
      <c r="J9" s="8" t="s">
        <v>9</v>
      </c>
      <c r="K9" s="9">
        <f>D9*G9*I9</f>
        <v>63027.840000000004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27.91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965.5</v>
      </c>
      <c r="J10" s="8" t="s">
        <v>9</v>
      </c>
      <c r="K10" s="9">
        <f t="shared" ref="K10:K11" si="0">D10*G10*I10</f>
        <v>323365.26</v>
      </c>
    </row>
    <row r="11" spans="1:15" ht="32.450000000000003" customHeight="1" x14ac:dyDescent="0.25">
      <c r="B11" s="6" t="s">
        <v>12</v>
      </c>
      <c r="C11" s="6" t="s">
        <v>13</v>
      </c>
      <c r="D11" s="19">
        <v>4.28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965.5</v>
      </c>
      <c r="J11" s="8" t="s">
        <v>9</v>
      </c>
      <c r="K11" s="9">
        <f t="shared" si="0"/>
        <v>49588.08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49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791.7</v>
      </c>
      <c r="J9" s="8" t="s">
        <v>9</v>
      </c>
      <c r="K9" s="9">
        <f>D9*G9*I9</f>
        <v>51682.176000000007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26.08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791.7</v>
      </c>
      <c r="J10" s="8" t="s">
        <v>9</v>
      </c>
      <c r="K10" s="9">
        <f t="shared" ref="K10:K11" si="0">D10*G10*I10</f>
        <v>247770.432</v>
      </c>
    </row>
    <row r="11" spans="1:15" ht="32.450000000000003" customHeight="1" x14ac:dyDescent="0.25">
      <c r="B11" s="6" t="s">
        <v>12</v>
      </c>
      <c r="C11" s="6" t="s">
        <v>13</v>
      </c>
      <c r="D11" s="19">
        <v>6.59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791.7</v>
      </c>
      <c r="J11" s="8" t="s">
        <v>9</v>
      </c>
      <c r="K11" s="9">
        <f t="shared" si="0"/>
        <v>62607.636000000006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50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927.4</v>
      </c>
      <c r="J9" s="8" t="s">
        <v>9</v>
      </c>
      <c r="K9" s="9">
        <f>D9*G9*I9</f>
        <v>60540.671999999999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26.51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927.4</v>
      </c>
      <c r="J10" s="8" t="s">
        <v>9</v>
      </c>
      <c r="K10" s="9">
        <f t="shared" ref="K10:K11" si="0">D10*G10*I10</f>
        <v>295024.48800000001</v>
      </c>
    </row>
    <row r="11" spans="1:15" ht="32.450000000000003" customHeight="1" x14ac:dyDescent="0.25">
      <c r="B11" s="6" t="s">
        <v>12</v>
      </c>
      <c r="C11" s="6" t="s">
        <v>13</v>
      </c>
      <c r="D11" s="19">
        <v>5.98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927.4</v>
      </c>
      <c r="J11" s="8" t="s">
        <v>9</v>
      </c>
      <c r="K11" s="9">
        <f t="shared" si="0"/>
        <v>66550.224000000002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51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1542.8</v>
      </c>
      <c r="J9" s="8" t="s">
        <v>9</v>
      </c>
      <c r="K9" s="9">
        <f>D9*G9*I9</f>
        <v>100713.984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24.18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1542.8</v>
      </c>
      <c r="J10" s="8" t="s">
        <v>9</v>
      </c>
      <c r="K10" s="9">
        <f t="shared" ref="K10:K11" si="0">D10*G10*I10</f>
        <v>447658.84799999994</v>
      </c>
    </row>
    <row r="11" spans="1:15" ht="32.450000000000003" customHeight="1" x14ac:dyDescent="0.25">
      <c r="B11" s="6" t="s">
        <v>12</v>
      </c>
      <c r="C11" s="6" t="s">
        <v>13</v>
      </c>
      <c r="D11" s="19">
        <v>8.9499999999999993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1542.8</v>
      </c>
      <c r="J11" s="8" t="s">
        <v>9</v>
      </c>
      <c r="K11" s="9">
        <f t="shared" si="0"/>
        <v>165696.71999999997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C32" sqref="C32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82</v>
      </c>
    </row>
    <row r="2" spans="1:15" x14ac:dyDescent="0.25">
      <c r="K2" s="20"/>
    </row>
    <row r="3" spans="1:15" ht="43.9" customHeight="1" x14ac:dyDescent="0.3">
      <c r="B3" s="22" t="s">
        <v>33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844.3</v>
      </c>
      <c r="J9" s="8" t="s">
        <v>9</v>
      </c>
      <c r="K9" s="9">
        <f>D9*G9*I9</f>
        <v>55115.903999999995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30.99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844.3</v>
      </c>
      <c r="J10" s="8" t="s">
        <v>9</v>
      </c>
      <c r="K10" s="9">
        <f t="shared" ref="K10:K11" si="0">D10*G10*I10</f>
        <v>313978.28399999999</v>
      </c>
    </row>
    <row r="11" spans="1:15" ht="32.450000000000003" customHeight="1" x14ac:dyDescent="0.25">
      <c r="B11" s="6" t="s">
        <v>12</v>
      </c>
      <c r="C11" s="6" t="s">
        <v>13</v>
      </c>
      <c r="D11" s="19">
        <v>6.44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844.3</v>
      </c>
      <c r="J11" s="8" t="s">
        <v>9</v>
      </c>
      <c r="K11" s="9">
        <f t="shared" si="0"/>
        <v>65247.504000000001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52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1520.5</v>
      </c>
      <c r="J9" s="8" t="s">
        <v>9</v>
      </c>
      <c r="K9" s="9">
        <f>D9*G9*I9</f>
        <v>99258.240000000005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23.71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1520.5</v>
      </c>
      <c r="J10" s="8" t="s">
        <v>9</v>
      </c>
      <c r="K10" s="9">
        <f t="shared" ref="K10:K11" si="0">D10*G10*I10</f>
        <v>432612.66</v>
      </c>
    </row>
    <row r="11" spans="1:15" ht="32.450000000000003" customHeight="1" x14ac:dyDescent="0.25">
      <c r="B11" s="6" t="s">
        <v>12</v>
      </c>
      <c r="C11" s="6" t="s">
        <v>13</v>
      </c>
      <c r="D11" s="19">
        <v>9.2799999999999994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1520.5</v>
      </c>
      <c r="J11" s="8" t="s">
        <v>9</v>
      </c>
      <c r="K11" s="9">
        <f t="shared" si="0"/>
        <v>169322.87999999998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53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1271</v>
      </c>
      <c r="J9" s="8" t="s">
        <v>9</v>
      </c>
      <c r="K9" s="9">
        <f>D9*G9*I9</f>
        <v>82970.880000000005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26.67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1271</v>
      </c>
      <c r="J10" s="8" t="s">
        <v>9</v>
      </c>
      <c r="K10" s="9">
        <f t="shared" ref="K10:K11" si="0">D10*G10*I10</f>
        <v>406770.84</v>
      </c>
    </row>
    <row r="11" spans="1:15" ht="32.450000000000003" customHeight="1" x14ac:dyDescent="0.25">
      <c r="B11" s="6" t="s">
        <v>12</v>
      </c>
      <c r="C11" s="6" t="s">
        <v>13</v>
      </c>
      <c r="D11" s="19">
        <v>4.88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1271</v>
      </c>
      <c r="J11" s="8" t="s">
        <v>9</v>
      </c>
      <c r="K11" s="9">
        <f t="shared" si="0"/>
        <v>74429.760000000009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54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1269.3</v>
      </c>
      <c r="J9" s="8" t="s">
        <v>9</v>
      </c>
      <c r="K9" s="9">
        <f>D9*G9*I9</f>
        <v>82859.903999999995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26.7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1269.3</v>
      </c>
      <c r="J10" s="8" t="s">
        <v>9</v>
      </c>
      <c r="K10" s="9">
        <f t="shared" ref="K10:K11" si="0">D10*G10*I10</f>
        <v>406683.72</v>
      </c>
    </row>
    <row r="11" spans="1:15" ht="32.450000000000003" customHeight="1" x14ac:dyDescent="0.25">
      <c r="B11" s="6" t="s">
        <v>12</v>
      </c>
      <c r="C11" s="6" t="s">
        <v>13</v>
      </c>
      <c r="D11" s="19">
        <v>5.63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1269.3</v>
      </c>
      <c r="J11" s="8" t="s">
        <v>9</v>
      </c>
      <c r="K11" s="9">
        <f t="shared" si="0"/>
        <v>85753.907999999996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55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1235.2</v>
      </c>
      <c r="J9" s="8" t="s">
        <v>9</v>
      </c>
      <c r="K9" s="9">
        <f>D9*G9*I9</f>
        <v>80633.856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27.48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1235.2</v>
      </c>
      <c r="J10" s="8" t="s">
        <v>9</v>
      </c>
      <c r="K10" s="9">
        <f t="shared" ref="K10:K11" si="0">D10*G10*I10</f>
        <v>407319.55200000003</v>
      </c>
    </row>
    <row r="11" spans="1:15" ht="32.450000000000003" customHeight="1" x14ac:dyDescent="0.25">
      <c r="B11" s="6" t="s">
        <v>12</v>
      </c>
      <c r="C11" s="6" t="s">
        <v>13</v>
      </c>
      <c r="D11" s="19">
        <v>4.8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1235.2</v>
      </c>
      <c r="J11" s="8" t="s">
        <v>9</v>
      </c>
      <c r="K11" s="9">
        <f t="shared" si="0"/>
        <v>71147.51999999999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56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354.6</v>
      </c>
      <c r="J9" s="8" t="s">
        <v>9</v>
      </c>
      <c r="K9" s="9">
        <f>D9*G9*I9</f>
        <v>23148.288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23.79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354.6</v>
      </c>
      <c r="J10" s="8" t="s">
        <v>9</v>
      </c>
      <c r="K10" s="9">
        <f t="shared" ref="K10:K11" si="0">D10*G10*I10</f>
        <v>101231.20800000001</v>
      </c>
    </row>
    <row r="11" spans="1:15" ht="32.450000000000003" customHeight="1" x14ac:dyDescent="0.25">
      <c r="B11" s="6" t="s">
        <v>12</v>
      </c>
      <c r="C11" s="6" t="s">
        <v>13</v>
      </c>
      <c r="D11" s="19">
        <v>9.08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354.6</v>
      </c>
      <c r="J11" s="8" t="s">
        <v>9</v>
      </c>
      <c r="K11" s="9">
        <f t="shared" si="0"/>
        <v>38637.216000000008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57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335</v>
      </c>
      <c r="J9" s="8" t="s">
        <v>9</v>
      </c>
      <c r="K9" s="9">
        <f>D9*G9*I9</f>
        <v>21868.799999999999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23.79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335</v>
      </c>
      <c r="J10" s="8" t="s">
        <v>9</v>
      </c>
      <c r="K10" s="9">
        <f t="shared" ref="K10:K11" si="0">D10*G10*I10</f>
        <v>95635.8</v>
      </c>
    </row>
    <row r="11" spans="1:15" ht="32.450000000000003" customHeight="1" x14ac:dyDescent="0.25">
      <c r="B11" s="6" t="s">
        <v>12</v>
      </c>
      <c r="C11" s="6" t="s">
        <v>13</v>
      </c>
      <c r="D11" s="19">
        <v>10.050000000000001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335</v>
      </c>
      <c r="J11" s="8" t="s">
        <v>9</v>
      </c>
      <c r="K11" s="9">
        <f t="shared" si="0"/>
        <v>40401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58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1561.9</v>
      </c>
      <c r="J9" s="8" t="s">
        <v>9</v>
      </c>
      <c r="K9" s="9">
        <f>D9*G9*I9</f>
        <v>101960.83200000001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26.34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1561.9</v>
      </c>
      <c r="J10" s="8" t="s">
        <v>9</v>
      </c>
      <c r="K10" s="9">
        <f t="shared" ref="K10:K11" si="0">D10*G10*I10</f>
        <v>493685.35200000001</v>
      </c>
    </row>
    <row r="11" spans="1:15" ht="32.450000000000003" customHeight="1" x14ac:dyDescent="0.25">
      <c r="B11" s="6" t="s">
        <v>12</v>
      </c>
      <c r="C11" s="6" t="s">
        <v>13</v>
      </c>
      <c r="D11" s="19">
        <v>5.91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1561.9</v>
      </c>
      <c r="J11" s="8" t="s">
        <v>9</v>
      </c>
      <c r="K11" s="9">
        <f t="shared" si="0"/>
        <v>110769.948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59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1578.2</v>
      </c>
      <c r="J9" s="8" t="s">
        <v>9</v>
      </c>
      <c r="K9" s="9">
        <f>D9*G9*I9</f>
        <v>103024.89600000001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26.06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1578.2</v>
      </c>
      <c r="J10" s="8" t="s">
        <v>9</v>
      </c>
      <c r="K10" s="9">
        <f t="shared" ref="K10:K11" si="0">D10*G10*I10</f>
        <v>493534.70399999997</v>
      </c>
    </row>
    <row r="11" spans="1:15" ht="32.450000000000003" customHeight="1" x14ac:dyDescent="0.25">
      <c r="B11" s="6" t="s">
        <v>12</v>
      </c>
      <c r="C11" s="6" t="s">
        <v>13</v>
      </c>
      <c r="D11" s="19">
        <v>6.67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1578.2</v>
      </c>
      <c r="J11" s="8" t="s">
        <v>9</v>
      </c>
      <c r="K11" s="9">
        <f t="shared" si="0"/>
        <v>126319.128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60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363.8</v>
      </c>
      <c r="J9" s="8" t="s">
        <v>9</v>
      </c>
      <c r="K9" s="9">
        <f>D9*G9*I9</f>
        <v>23748.864000000001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22.83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363.8</v>
      </c>
      <c r="J10" s="8" t="s">
        <v>9</v>
      </c>
      <c r="K10" s="9">
        <f t="shared" ref="K10:K11" si="0">D10*G10*I10</f>
        <v>99666.648000000001</v>
      </c>
    </row>
    <row r="11" spans="1:15" ht="32.450000000000003" customHeight="1" x14ac:dyDescent="0.25">
      <c r="B11" s="6" t="s">
        <v>12</v>
      </c>
      <c r="C11" s="6" t="s">
        <v>13</v>
      </c>
      <c r="D11" s="19">
        <v>10.02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363.8</v>
      </c>
      <c r="J11" s="8" t="s">
        <v>9</v>
      </c>
      <c r="K11" s="9">
        <f t="shared" si="0"/>
        <v>43743.311999999998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61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1500.5</v>
      </c>
      <c r="J9" s="8" t="s">
        <v>9</v>
      </c>
      <c r="K9" s="9">
        <f>D9*G9*I9</f>
        <v>97952.639999999999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38.03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1500.5</v>
      </c>
      <c r="J10" s="8" t="s">
        <v>9</v>
      </c>
      <c r="K10" s="9">
        <f t="shared" ref="K10:K11" si="0">D10*G10*I10</f>
        <v>684768.18</v>
      </c>
    </row>
    <row r="11" spans="1:15" ht="32.450000000000003" customHeight="1" x14ac:dyDescent="0.25">
      <c r="B11" s="6" t="s">
        <v>12</v>
      </c>
      <c r="C11" s="6" t="s">
        <v>13</v>
      </c>
      <c r="D11" s="19">
        <v>2.63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1500.5</v>
      </c>
      <c r="J11" s="8" t="s">
        <v>9</v>
      </c>
      <c r="K11" s="9">
        <f t="shared" si="0"/>
        <v>47355.78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D11" sqref="D1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34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777.5</v>
      </c>
      <c r="J9" s="8" t="s">
        <v>9</v>
      </c>
      <c r="K9" s="9">
        <f>D9*G9*I9</f>
        <v>50755.200000000004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23.78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777.5</v>
      </c>
      <c r="J10" s="8" t="s">
        <v>9</v>
      </c>
      <c r="K10" s="9">
        <f t="shared" ref="K10:K11" si="0">D10*G10*I10</f>
        <v>221867.40000000002</v>
      </c>
    </row>
    <row r="11" spans="1:15" ht="32.450000000000003" customHeight="1" x14ac:dyDescent="0.25">
      <c r="B11" s="6" t="s">
        <v>12</v>
      </c>
      <c r="C11" s="6" t="s">
        <v>13</v>
      </c>
      <c r="D11" s="19">
        <v>8.91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777.5</v>
      </c>
      <c r="J11" s="8" t="s">
        <v>9</v>
      </c>
      <c r="K11" s="9">
        <f t="shared" si="0"/>
        <v>83130.3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62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988.5</v>
      </c>
      <c r="J9" s="8" t="s">
        <v>9</v>
      </c>
      <c r="K9" s="9">
        <f>D9*G9*I9</f>
        <v>64529.279999999999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31.82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988.5</v>
      </c>
      <c r="J10" s="8" t="s">
        <v>9</v>
      </c>
      <c r="K10" s="9">
        <f t="shared" ref="K10:K11" si="0">D10*G10*I10</f>
        <v>377448.84</v>
      </c>
    </row>
    <row r="11" spans="1:15" ht="32.450000000000003" customHeight="1" x14ac:dyDescent="0.25">
      <c r="B11" s="6" t="s">
        <v>12</v>
      </c>
      <c r="C11" s="6" t="s">
        <v>13</v>
      </c>
      <c r="D11" s="19">
        <v>1.91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988.5</v>
      </c>
      <c r="J11" s="8" t="s">
        <v>9</v>
      </c>
      <c r="K11" s="9">
        <f t="shared" si="0"/>
        <v>22656.42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2" sqref="K2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63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1584</v>
      </c>
      <c r="J9" s="8" t="s">
        <v>9</v>
      </c>
      <c r="K9" s="9">
        <f>D9*G9*I9</f>
        <v>103403.52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29.52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1584</v>
      </c>
      <c r="J10" s="8" t="s">
        <v>9</v>
      </c>
      <c r="K10" s="9">
        <f t="shared" ref="K10:K11" si="0">D10*G10*I10</f>
        <v>561116.16000000003</v>
      </c>
    </row>
    <row r="11" spans="1:15" ht="32.450000000000003" customHeight="1" x14ac:dyDescent="0.25">
      <c r="B11" s="6" t="s">
        <v>12</v>
      </c>
      <c r="C11" s="6" t="s">
        <v>13</v>
      </c>
      <c r="D11" s="19">
        <v>3.56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1584</v>
      </c>
      <c r="J11" s="8" t="s">
        <v>9</v>
      </c>
      <c r="K11" s="9">
        <f t="shared" si="0"/>
        <v>67668.479999999996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64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2797.2</v>
      </c>
      <c r="J9" s="8" t="s">
        <v>9</v>
      </c>
      <c r="K9" s="9">
        <f>D9*G9*I9</f>
        <v>182601.21599999999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28.77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2797.2</v>
      </c>
      <c r="J10" s="8" t="s">
        <v>9</v>
      </c>
      <c r="K10" s="9">
        <f t="shared" ref="K10:K11" si="0">D10*G10*I10</f>
        <v>965705.32799999998</v>
      </c>
    </row>
    <row r="11" spans="1:15" ht="32.450000000000003" customHeight="1" x14ac:dyDescent="0.25">
      <c r="B11" s="6" t="s">
        <v>12</v>
      </c>
      <c r="C11" s="6" t="s">
        <v>13</v>
      </c>
      <c r="D11" s="19">
        <v>6.57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2797.2</v>
      </c>
      <c r="J11" s="8" t="s">
        <v>9</v>
      </c>
      <c r="K11" s="9">
        <f t="shared" si="0"/>
        <v>220531.24799999999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65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1570.2</v>
      </c>
      <c r="J9" s="8" t="s">
        <v>9</v>
      </c>
      <c r="K9" s="9">
        <f>D9*G9*I9</f>
        <v>102502.656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32.03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1570.2</v>
      </c>
      <c r="J10" s="8" t="s">
        <v>9</v>
      </c>
      <c r="K10" s="9">
        <f t="shared" ref="K10:K11" si="0">D10*G10*I10</f>
        <v>603522.07200000004</v>
      </c>
    </row>
    <row r="11" spans="1:15" ht="32.450000000000003" customHeight="1" x14ac:dyDescent="0.25">
      <c r="B11" s="6" t="s">
        <v>12</v>
      </c>
      <c r="C11" s="6" t="s">
        <v>13</v>
      </c>
      <c r="D11" s="19">
        <v>4.17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1570.2</v>
      </c>
      <c r="J11" s="8" t="s">
        <v>9</v>
      </c>
      <c r="K11" s="9">
        <f t="shared" si="0"/>
        <v>78572.808000000005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66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1588.6</v>
      </c>
      <c r="J9" s="8" t="s">
        <v>9</v>
      </c>
      <c r="K9" s="9">
        <f>D9*G9*I9</f>
        <v>103703.80799999999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31.04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1588.6</v>
      </c>
      <c r="J10" s="8" t="s">
        <v>9</v>
      </c>
      <c r="K10" s="9">
        <f t="shared" ref="K10:K11" si="0">D10*G10*I10</f>
        <v>591721.728</v>
      </c>
    </row>
    <row r="11" spans="1:15" ht="32.450000000000003" customHeight="1" x14ac:dyDescent="0.25">
      <c r="B11" s="6" t="s">
        <v>12</v>
      </c>
      <c r="C11" s="6" t="s">
        <v>13</v>
      </c>
      <c r="D11" s="19">
        <v>2.54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1588.6</v>
      </c>
      <c r="J11" s="8" t="s">
        <v>9</v>
      </c>
      <c r="K11" s="9">
        <f t="shared" si="0"/>
        <v>48420.527999999998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67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2811.7</v>
      </c>
      <c r="J9" s="8" t="s">
        <v>9</v>
      </c>
      <c r="K9" s="9">
        <f>D9*G9*I9</f>
        <v>183547.77599999998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29.19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2811.7</v>
      </c>
      <c r="J10" s="8" t="s">
        <v>9</v>
      </c>
      <c r="K10" s="9">
        <f t="shared" ref="K10:K11" si="0">D10*G10*I10</f>
        <v>984882.27600000007</v>
      </c>
    </row>
    <row r="11" spans="1:15" ht="32.450000000000003" customHeight="1" x14ac:dyDescent="0.25">
      <c r="B11" s="6" t="s">
        <v>12</v>
      </c>
      <c r="C11" s="6" t="s">
        <v>13</v>
      </c>
      <c r="D11" s="19">
        <v>5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2811.7</v>
      </c>
      <c r="J11" s="8" t="s">
        <v>9</v>
      </c>
      <c r="K11" s="9">
        <f t="shared" si="0"/>
        <v>168702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M4" sqref="M4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68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5000.49</v>
      </c>
      <c r="J9" s="8" t="s">
        <v>9</v>
      </c>
      <c r="K9" s="9">
        <f>D9*G9*I9</f>
        <v>326431.98719999997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29.42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5000.49</v>
      </c>
      <c r="J10" s="8" t="s">
        <v>9</v>
      </c>
      <c r="K10" s="9">
        <f t="shared" ref="K10:K11" si="0">D10*G10*I10</f>
        <v>1765372.9896</v>
      </c>
    </row>
    <row r="11" spans="1:15" ht="32.450000000000003" customHeight="1" x14ac:dyDescent="0.25">
      <c r="B11" s="6" t="s">
        <v>12</v>
      </c>
      <c r="C11" s="6" t="s">
        <v>13</v>
      </c>
      <c r="D11" s="19">
        <v>6.25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5000.49</v>
      </c>
      <c r="J11" s="8" t="s">
        <v>9</v>
      </c>
      <c r="K11" s="9">
        <f t="shared" si="0"/>
        <v>375036.75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69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2802.8</v>
      </c>
      <c r="J9" s="8" t="s">
        <v>9</v>
      </c>
      <c r="K9" s="9">
        <f>D9*G9*I9</f>
        <v>182966.78400000001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29.16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2802.8</v>
      </c>
      <c r="J10" s="8" t="s">
        <v>9</v>
      </c>
      <c r="K10" s="9">
        <f t="shared" ref="K10:K11" si="0">D10*G10*I10</f>
        <v>980755.77600000007</v>
      </c>
    </row>
    <row r="11" spans="1:15" ht="32.450000000000003" customHeight="1" x14ac:dyDescent="0.25">
      <c r="B11" s="6" t="s">
        <v>12</v>
      </c>
      <c r="C11" s="6" t="s">
        <v>13</v>
      </c>
      <c r="D11" s="19">
        <v>5.18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2802.8</v>
      </c>
      <c r="J11" s="8" t="s">
        <v>9</v>
      </c>
      <c r="K11" s="9">
        <f t="shared" si="0"/>
        <v>174222.04800000001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70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3420.1</v>
      </c>
      <c r="J9" s="8" t="s">
        <v>9</v>
      </c>
      <c r="K9" s="9">
        <f>D9*G9*I9</f>
        <v>223264.128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29.76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3420.1</v>
      </c>
      <c r="J10" s="8" t="s">
        <v>9</v>
      </c>
      <c r="K10" s="9">
        <f t="shared" ref="K10:K11" si="0">D10*G10*I10</f>
        <v>1221386.112</v>
      </c>
    </row>
    <row r="11" spans="1:15" ht="32.450000000000003" customHeight="1" x14ac:dyDescent="0.25">
      <c r="B11" s="6" t="s">
        <v>12</v>
      </c>
      <c r="C11" s="6" t="s">
        <v>13</v>
      </c>
      <c r="D11" s="19">
        <v>4.76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3420.1</v>
      </c>
      <c r="J11" s="8" t="s">
        <v>9</v>
      </c>
      <c r="K11" s="9">
        <f t="shared" si="0"/>
        <v>195356.11199999999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71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2055.4</v>
      </c>
      <c r="J9" s="8" t="s">
        <v>9</v>
      </c>
      <c r="K9" s="9">
        <f>D9*G9*I9</f>
        <v>134176.51200000002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25.03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2055.4</v>
      </c>
      <c r="J10" s="8" t="s">
        <v>9</v>
      </c>
      <c r="K10" s="9">
        <f t="shared" ref="K10:K11" si="0">D10*G10*I10</f>
        <v>617359.94400000002</v>
      </c>
    </row>
    <row r="11" spans="1:15" ht="32.450000000000003" customHeight="1" x14ac:dyDescent="0.25">
      <c r="B11" s="6" t="s">
        <v>12</v>
      </c>
      <c r="C11" s="6" t="s">
        <v>13</v>
      </c>
      <c r="D11" s="19">
        <v>8.73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2055.4</v>
      </c>
      <c r="J11" s="8" t="s">
        <v>9</v>
      </c>
      <c r="K11" s="9">
        <f t="shared" si="0"/>
        <v>215323.70400000003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36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737.8</v>
      </c>
      <c r="J9" s="8" t="s">
        <v>9</v>
      </c>
      <c r="K9" s="9">
        <f>D9*G9*I9</f>
        <v>48163.583999999995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22.8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737.8</v>
      </c>
      <c r="J10" s="8" t="s">
        <v>9</v>
      </c>
      <c r="K10" s="9">
        <f t="shared" ref="K10:K11" si="0">D10*G10*I10</f>
        <v>201862.08000000002</v>
      </c>
    </row>
    <row r="11" spans="1:15" ht="32.450000000000003" customHeight="1" x14ac:dyDescent="0.25">
      <c r="B11" s="6" t="s">
        <v>12</v>
      </c>
      <c r="C11" s="6" t="s">
        <v>13</v>
      </c>
      <c r="D11" s="19">
        <v>9.57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737.8</v>
      </c>
      <c r="J11" s="8" t="s">
        <v>9</v>
      </c>
      <c r="K11" s="9">
        <f t="shared" si="0"/>
        <v>84728.95199999999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72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2695.3</v>
      </c>
      <c r="J9" s="8" t="s">
        <v>9</v>
      </c>
      <c r="K9" s="9">
        <f>D9*G9*I9</f>
        <v>175949.18400000001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28.52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2695.3</v>
      </c>
      <c r="J10" s="8" t="s">
        <v>9</v>
      </c>
      <c r="K10" s="9">
        <f t="shared" ref="K10:K11" si="0">D10*G10*I10</f>
        <v>922439.47200000007</v>
      </c>
    </row>
    <row r="11" spans="1:15" ht="32.450000000000003" customHeight="1" x14ac:dyDescent="0.25">
      <c r="B11" s="6" t="s">
        <v>12</v>
      </c>
      <c r="C11" s="6" t="s">
        <v>13</v>
      </c>
      <c r="D11" s="19">
        <v>4.82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2695.3</v>
      </c>
      <c r="J11" s="8" t="s">
        <v>9</v>
      </c>
      <c r="K11" s="9">
        <f t="shared" si="0"/>
        <v>155896.15200000003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73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2808.8</v>
      </c>
      <c r="J9" s="8" t="s">
        <v>9</v>
      </c>
      <c r="K9" s="9">
        <f>D9*G9*I9</f>
        <v>183358.46400000001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29.37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2808.8</v>
      </c>
      <c r="J10" s="8" t="s">
        <v>9</v>
      </c>
      <c r="K10" s="9">
        <f t="shared" ref="K10:K11" si="0">D10*G10*I10</f>
        <v>989933.47200000007</v>
      </c>
    </row>
    <row r="11" spans="1:15" ht="32.450000000000003" customHeight="1" x14ac:dyDescent="0.25">
      <c r="B11" s="6" t="s">
        <v>12</v>
      </c>
      <c r="C11" s="6" t="s">
        <v>13</v>
      </c>
      <c r="D11" s="19">
        <v>4.82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2808.8</v>
      </c>
      <c r="J11" s="8" t="s">
        <v>9</v>
      </c>
      <c r="K11" s="9">
        <f t="shared" si="0"/>
        <v>162460.99200000003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74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2730.1</v>
      </c>
      <c r="J9" s="8" t="s">
        <v>9</v>
      </c>
      <c r="K9" s="9">
        <f>D9*G9*I9</f>
        <v>178220.92799999999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40.799999999999997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2730.1</v>
      </c>
      <c r="J10" s="8" t="s">
        <v>9</v>
      </c>
      <c r="K10" s="9">
        <f t="shared" ref="K10:K11" si="0">D10*G10*I10</f>
        <v>1336656.96</v>
      </c>
    </row>
    <row r="11" spans="1:15" ht="32.450000000000003" customHeight="1" x14ac:dyDescent="0.25">
      <c r="B11" s="6" t="s">
        <v>12</v>
      </c>
      <c r="C11" s="6" t="s">
        <v>13</v>
      </c>
      <c r="D11" s="19">
        <v>3.63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2730.1</v>
      </c>
      <c r="J11" s="8" t="s">
        <v>9</v>
      </c>
      <c r="K11" s="9">
        <f t="shared" si="0"/>
        <v>118923.156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75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2359.8000000000002</v>
      </c>
      <c r="J9" s="8" t="s">
        <v>9</v>
      </c>
      <c r="K9" s="9">
        <f>D9*G9*I9</f>
        <v>154047.74400000001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30.2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2359.8000000000002</v>
      </c>
      <c r="J10" s="8" t="s">
        <v>9</v>
      </c>
      <c r="K10" s="9">
        <f t="shared" ref="K10:K11" si="0">D10*G10*I10</f>
        <v>855191.52</v>
      </c>
    </row>
    <row r="11" spans="1:15" ht="32.450000000000003" customHeight="1" x14ac:dyDescent="0.25">
      <c r="B11" s="6" t="s">
        <v>12</v>
      </c>
      <c r="C11" s="6" t="s">
        <v>13</v>
      </c>
      <c r="D11" s="19">
        <v>3.93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2359.8000000000002</v>
      </c>
      <c r="J11" s="8" t="s">
        <v>9</v>
      </c>
      <c r="K11" s="9">
        <f t="shared" si="0"/>
        <v>111288.16800000002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76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2337.8000000000002</v>
      </c>
      <c r="J9" s="8" t="s">
        <v>9</v>
      </c>
      <c r="K9" s="9">
        <f>D9*G9*I9</f>
        <v>152611.584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30.26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2337.8000000000002</v>
      </c>
      <c r="J10" s="8" t="s">
        <v>9</v>
      </c>
      <c r="K10" s="9">
        <f t="shared" ref="K10:K11" si="0">D10*G10*I10</f>
        <v>848901.9360000001</v>
      </c>
    </row>
    <row r="11" spans="1:15" ht="32.450000000000003" customHeight="1" x14ac:dyDescent="0.25">
      <c r="B11" s="6" t="s">
        <v>12</v>
      </c>
      <c r="C11" s="6" t="s">
        <v>13</v>
      </c>
      <c r="D11" s="19">
        <v>3.77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2337.8000000000002</v>
      </c>
      <c r="J11" s="8" t="s">
        <v>9</v>
      </c>
      <c r="K11" s="9">
        <f t="shared" si="0"/>
        <v>105762.07200000001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77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4672</v>
      </c>
      <c r="J9" s="8" t="s">
        <v>9</v>
      </c>
      <c r="K9" s="9">
        <f>D9*G9*I9</f>
        <v>304988.16000000003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27.41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4672</v>
      </c>
      <c r="J10" s="8" t="s">
        <v>9</v>
      </c>
      <c r="K10" s="9">
        <f t="shared" ref="K10:K11" si="0">D10*G10*I10</f>
        <v>1536714.24</v>
      </c>
    </row>
    <row r="11" spans="1:15" ht="32.450000000000003" customHeight="1" x14ac:dyDescent="0.25">
      <c r="B11" s="6" t="s">
        <v>12</v>
      </c>
      <c r="C11" s="6" t="s">
        <v>13</v>
      </c>
      <c r="D11" s="19">
        <v>7.51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4672</v>
      </c>
      <c r="J11" s="8" t="s">
        <v>9</v>
      </c>
      <c r="K11" s="9">
        <f t="shared" si="0"/>
        <v>421040.64000000001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78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2783</v>
      </c>
      <c r="J9" s="8" t="s">
        <v>9</v>
      </c>
      <c r="K9" s="9">
        <f>D9*G9*I9</f>
        <v>181674.23999999999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30.07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2783</v>
      </c>
      <c r="J10" s="8" t="s">
        <v>9</v>
      </c>
      <c r="K10" s="9">
        <f t="shared" ref="K10:K11" si="0">D10*G10*I10</f>
        <v>1004217.7200000001</v>
      </c>
    </row>
    <row r="11" spans="1:15" ht="32.450000000000003" customHeight="1" x14ac:dyDescent="0.25">
      <c r="B11" s="6" t="s">
        <v>12</v>
      </c>
      <c r="C11" s="6" t="s">
        <v>13</v>
      </c>
      <c r="D11" s="19">
        <v>4.3099999999999996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2783</v>
      </c>
      <c r="J11" s="8" t="s">
        <v>9</v>
      </c>
      <c r="K11" s="9">
        <f t="shared" si="0"/>
        <v>143936.76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79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5081</v>
      </c>
      <c r="J9" s="8" t="s">
        <v>9</v>
      </c>
      <c r="K9" s="9">
        <f>D9*G9*I9</f>
        <v>331687.67999999999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42.75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5081</v>
      </c>
      <c r="J10" s="8" t="s">
        <v>9</v>
      </c>
      <c r="K10" s="9">
        <f t="shared" ref="K10:K11" si="0">D10*G10*I10</f>
        <v>2606553</v>
      </c>
    </row>
    <row r="11" spans="1:15" ht="32.450000000000003" customHeight="1" x14ac:dyDescent="0.25">
      <c r="B11" s="6" t="s">
        <v>12</v>
      </c>
      <c r="C11" s="6" t="s">
        <v>13</v>
      </c>
      <c r="D11" s="19">
        <v>3.63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5081</v>
      </c>
      <c r="J11" s="8" t="s">
        <v>9</v>
      </c>
      <c r="K11" s="9">
        <f t="shared" si="0"/>
        <v>221328.36000000002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85</v>
      </c>
    </row>
    <row r="3" spans="1:15" ht="43.9" customHeight="1" x14ac:dyDescent="0.3">
      <c r="B3" s="22" t="s">
        <v>80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2741.1</v>
      </c>
      <c r="J9" s="8" t="s">
        <v>9</v>
      </c>
      <c r="K9" s="9">
        <f>D9*G9*I9</f>
        <v>178939.008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45.05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2741.1</v>
      </c>
      <c r="J10" s="8" t="s">
        <v>9</v>
      </c>
      <c r="K10" s="9">
        <f t="shared" ref="K10:K11" si="0">D10*G10*I10</f>
        <v>1481838.6599999997</v>
      </c>
    </row>
    <row r="11" spans="1:15" ht="32.450000000000003" customHeight="1" x14ac:dyDescent="0.25">
      <c r="B11" s="6" t="s">
        <v>12</v>
      </c>
      <c r="C11" s="6" t="s">
        <v>13</v>
      </c>
      <c r="D11" s="19">
        <v>2.0499999999999998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2741.1</v>
      </c>
      <c r="J11" s="8" t="s">
        <v>9</v>
      </c>
      <c r="K11" s="9">
        <f t="shared" si="0"/>
        <v>67431.06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tabSelected="1" view="pageBreakPreview" zoomScale="87" zoomScaleNormal="70" zoomScaleSheetLayoutView="87" workbookViewId="0">
      <selection activeCell="M9" sqref="M9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81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9">
        <v>3340.5</v>
      </c>
      <c r="J9" s="8" t="s">
        <v>9</v>
      </c>
      <c r="K9" s="9">
        <f>D9*G9*I9</f>
        <v>218067.84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42.78</v>
      </c>
      <c r="E10" s="18" t="s">
        <v>7</v>
      </c>
      <c r="F10" s="18" t="s">
        <v>8</v>
      </c>
      <c r="G10" s="18">
        <v>12</v>
      </c>
      <c r="H10" s="18" t="s">
        <v>8</v>
      </c>
      <c r="I10" s="19">
        <f>I9</f>
        <v>3340.5</v>
      </c>
      <c r="J10" s="8" t="s">
        <v>9</v>
      </c>
      <c r="K10" s="9">
        <f t="shared" ref="K10:K11" si="0">D10*G10*I10</f>
        <v>1714879.08</v>
      </c>
    </row>
    <row r="11" spans="1:15" ht="32.450000000000003" customHeight="1" x14ac:dyDescent="0.25">
      <c r="B11" s="6" t="s">
        <v>12</v>
      </c>
      <c r="C11" s="6" t="s">
        <v>13</v>
      </c>
      <c r="D11" s="19">
        <v>2.19</v>
      </c>
      <c r="E11" s="18" t="s">
        <v>7</v>
      </c>
      <c r="F11" s="18" t="s">
        <v>8</v>
      </c>
      <c r="G11" s="18">
        <v>12</v>
      </c>
      <c r="H11" s="18" t="s">
        <v>8</v>
      </c>
      <c r="I11" s="19">
        <f>I9</f>
        <v>3340.5</v>
      </c>
      <c r="J11" s="8" t="s">
        <v>9</v>
      </c>
      <c r="K11" s="9">
        <f t="shared" si="0"/>
        <v>87788.340000000011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37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729.7</v>
      </c>
      <c r="J9" s="8" t="s">
        <v>9</v>
      </c>
      <c r="K9" s="9">
        <f>D9*G9*I9</f>
        <v>47634.816000000006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22.6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729.7</v>
      </c>
      <c r="J10" s="8" t="s">
        <v>9</v>
      </c>
      <c r="K10" s="9">
        <f t="shared" ref="K10:K11" si="0">D10*G10*I10</f>
        <v>197894.64000000004</v>
      </c>
    </row>
    <row r="11" spans="1:15" ht="32.450000000000003" customHeight="1" x14ac:dyDescent="0.25">
      <c r="B11" s="6" t="s">
        <v>12</v>
      </c>
      <c r="C11" s="6" t="s">
        <v>13</v>
      </c>
      <c r="D11" s="19">
        <v>9.77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729.7</v>
      </c>
      <c r="J11" s="8" t="s">
        <v>9</v>
      </c>
      <c r="K11" s="9">
        <f t="shared" si="0"/>
        <v>85550.028000000006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726.2</v>
      </c>
      <c r="J9" s="8" t="s">
        <v>9</v>
      </c>
      <c r="K9" s="9">
        <f>D9*G9*I9</f>
        <v>47406.336000000003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25.4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726.2</v>
      </c>
      <c r="J10" s="8" t="s">
        <v>9</v>
      </c>
      <c r="K10" s="9">
        <f t="shared" ref="K10:K11" si="0">D10*G10*I10</f>
        <v>221345.75999999998</v>
      </c>
    </row>
    <row r="11" spans="1:15" ht="32.450000000000003" customHeight="1" x14ac:dyDescent="0.25">
      <c r="B11" s="6" t="s">
        <v>12</v>
      </c>
      <c r="C11" s="6" t="s">
        <v>13</v>
      </c>
      <c r="D11" s="19">
        <v>7.43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726.2</v>
      </c>
      <c r="J11" s="8" t="s">
        <v>9</v>
      </c>
      <c r="K11" s="9">
        <f t="shared" si="0"/>
        <v>64747.991999999998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725</v>
      </c>
      <c r="J9" s="8" t="s">
        <v>9</v>
      </c>
      <c r="K9" s="9">
        <f>D9*G9*I9</f>
        <v>47328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23.26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725</v>
      </c>
      <c r="J10" s="8" t="s">
        <v>9</v>
      </c>
      <c r="K10" s="9">
        <f t="shared" ref="K10:K11" si="0">D10*G10*I10</f>
        <v>202362</v>
      </c>
    </row>
    <row r="11" spans="1:15" ht="32.450000000000003" customHeight="1" x14ac:dyDescent="0.25">
      <c r="B11" s="6" t="s">
        <v>12</v>
      </c>
      <c r="C11" s="6" t="s">
        <v>13</v>
      </c>
      <c r="D11" s="19">
        <v>8.7899999999999991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725</v>
      </c>
      <c r="J11" s="8" t="s">
        <v>9</v>
      </c>
      <c r="K11" s="9">
        <f t="shared" si="0"/>
        <v>76472.999999999985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40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737.2</v>
      </c>
      <c r="J9" s="8" t="s">
        <v>9</v>
      </c>
      <c r="K9" s="9">
        <f>D9*G9*I9</f>
        <v>48124.416000000005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22.92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v>737.2</v>
      </c>
      <c r="J10" s="8" t="s">
        <v>9</v>
      </c>
      <c r="K10" s="9">
        <f t="shared" ref="K10:K11" si="0">D10*G10*I10</f>
        <v>202759.48800000004</v>
      </c>
    </row>
    <row r="11" spans="1:15" ht="32.450000000000003" customHeight="1" x14ac:dyDescent="0.25">
      <c r="B11" s="6" t="s">
        <v>12</v>
      </c>
      <c r="C11" s="6" t="s">
        <v>13</v>
      </c>
      <c r="D11" s="19">
        <v>9.6199999999999992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v>737.2</v>
      </c>
      <c r="J11" s="8" t="s">
        <v>9</v>
      </c>
      <c r="K11" s="9">
        <f t="shared" si="0"/>
        <v>85102.368000000002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7" zoomScaleNormal="70" zoomScaleSheetLayoutView="87" workbookViewId="0">
      <selection activeCell="K1" sqref="K1"/>
    </sheetView>
  </sheetViews>
  <sheetFormatPr defaultColWidth="8.85546875" defaultRowHeight="15" x14ac:dyDescent="0.25"/>
  <cols>
    <col min="1" max="1" width="8.85546875" style="1"/>
    <col min="2" max="2" width="4.42578125" style="1" customWidth="1"/>
    <col min="3" max="3" width="46.7109375" style="1" customWidth="1"/>
    <col min="4" max="4" width="10.85546875" style="1" customWidth="1"/>
    <col min="5" max="5" width="9.7109375" style="1" customWidth="1"/>
    <col min="6" max="6" width="8.42578125" style="1" customWidth="1"/>
    <col min="7" max="7" width="8.28515625" style="1" customWidth="1"/>
    <col min="8" max="8" width="4.7109375" style="1" customWidth="1"/>
    <col min="9" max="9" width="11.28515625" style="1" customWidth="1"/>
    <col min="10" max="10" width="6.28515625" style="1" customWidth="1"/>
    <col min="11" max="11" width="22.28515625" style="1" customWidth="1"/>
    <col min="12" max="16384" width="8.85546875" style="1"/>
  </cols>
  <sheetData>
    <row r="1" spans="1:15" x14ac:dyDescent="0.25">
      <c r="K1" s="20" t="s">
        <v>83</v>
      </c>
    </row>
    <row r="3" spans="1:15" ht="43.9" customHeight="1" x14ac:dyDescent="0.3">
      <c r="B3" s="22" t="s">
        <v>41</v>
      </c>
      <c r="C3" s="22"/>
      <c r="D3" s="22"/>
      <c r="E3" s="22"/>
      <c r="F3" s="22"/>
      <c r="G3" s="22"/>
      <c r="H3" s="22"/>
      <c r="I3" s="22"/>
      <c r="J3" s="22"/>
      <c r="K3" s="22"/>
    </row>
    <row r="5" spans="1:15" ht="34.9" customHeight="1" x14ac:dyDescent="0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</row>
    <row r="6" spans="1:15" x14ac:dyDescent="0.25">
      <c r="B6" s="24"/>
      <c r="C6" s="24"/>
      <c r="D6" s="24"/>
      <c r="E6" s="24"/>
      <c r="F6" s="24"/>
      <c r="G6" s="2"/>
      <c r="H6" s="2"/>
    </row>
    <row r="7" spans="1:15" ht="15.6" customHeight="1" x14ac:dyDescent="0.25">
      <c r="J7" s="3"/>
      <c r="K7" s="4" t="s">
        <v>0</v>
      </c>
    </row>
    <row r="8" spans="1:15" ht="78" customHeight="1" x14ac:dyDescent="0.25">
      <c r="B8" s="5" t="s">
        <v>1</v>
      </c>
      <c r="C8" s="5" t="s">
        <v>2</v>
      </c>
      <c r="D8" s="25" t="s">
        <v>3</v>
      </c>
      <c r="E8" s="26"/>
      <c r="F8" s="26"/>
      <c r="G8" s="26"/>
      <c r="H8" s="26"/>
      <c r="I8" s="26"/>
      <c r="J8" s="27"/>
      <c r="K8" s="5" t="s">
        <v>4</v>
      </c>
    </row>
    <row r="9" spans="1:15" ht="31.9" customHeight="1" x14ac:dyDescent="0.25">
      <c r="B9" s="6" t="s">
        <v>5</v>
      </c>
      <c r="C9" s="7" t="s">
        <v>6</v>
      </c>
      <c r="D9" s="17">
        <v>5.44</v>
      </c>
      <c r="E9" s="18" t="s">
        <v>7</v>
      </c>
      <c r="F9" s="18" t="s">
        <v>8</v>
      </c>
      <c r="G9" s="18">
        <v>12</v>
      </c>
      <c r="H9" s="18" t="s">
        <v>8</v>
      </c>
      <c r="I9" s="16">
        <v>732</v>
      </c>
      <c r="J9" s="8" t="s">
        <v>9</v>
      </c>
      <c r="K9" s="9">
        <f>D9*G9*I9</f>
        <v>47784.959999999999</v>
      </c>
      <c r="O9" s="10"/>
    </row>
    <row r="10" spans="1:15" ht="32.450000000000003" customHeight="1" x14ac:dyDescent="0.25">
      <c r="B10" s="6" t="s">
        <v>10</v>
      </c>
      <c r="C10" s="6" t="s">
        <v>11</v>
      </c>
      <c r="D10" s="19">
        <v>23.5</v>
      </c>
      <c r="E10" s="18" t="s">
        <v>7</v>
      </c>
      <c r="F10" s="18" t="s">
        <v>8</v>
      </c>
      <c r="G10" s="18">
        <v>12</v>
      </c>
      <c r="H10" s="18" t="s">
        <v>8</v>
      </c>
      <c r="I10" s="16">
        <f>I9</f>
        <v>732</v>
      </c>
      <c r="J10" s="8" t="s">
        <v>9</v>
      </c>
      <c r="K10" s="9">
        <f t="shared" ref="K10:K11" si="0">D10*G10*I10</f>
        <v>206424</v>
      </c>
    </row>
    <row r="11" spans="1:15" ht="32.450000000000003" customHeight="1" x14ac:dyDescent="0.25">
      <c r="B11" s="6" t="s">
        <v>12</v>
      </c>
      <c r="C11" s="6" t="s">
        <v>13</v>
      </c>
      <c r="D11" s="19">
        <v>9.17</v>
      </c>
      <c r="E11" s="18" t="s">
        <v>7</v>
      </c>
      <c r="F11" s="18" t="s">
        <v>8</v>
      </c>
      <c r="G11" s="18">
        <v>12</v>
      </c>
      <c r="H11" s="18" t="s">
        <v>8</v>
      </c>
      <c r="I11" s="16">
        <f>I9</f>
        <v>732</v>
      </c>
      <c r="J11" s="8" t="s">
        <v>9</v>
      </c>
      <c r="K11" s="9">
        <f t="shared" si="0"/>
        <v>80549.279999999999</v>
      </c>
    </row>
    <row r="13" spans="1:15" ht="31.5" customHeight="1" x14ac:dyDescent="0.25">
      <c r="A13" s="11" t="s">
        <v>14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5" ht="13.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5" ht="14.45" customHeight="1" x14ac:dyDescent="0.25">
      <c r="A15" s="13" t="s">
        <v>16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5" ht="15.75" x14ac:dyDescent="0.25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2" ht="15.75" x14ac:dyDescent="0.25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2" ht="15.75" x14ac:dyDescent="0.25"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2" ht="15.75" x14ac:dyDescent="0.25"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15" customHeight="1" x14ac:dyDescent="0.25"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5.75" x14ac:dyDescent="0.25"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2" ht="15.75" x14ac:dyDescent="0.25"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6" hidden="1" customHeight="1" x14ac:dyDescent="0.25"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2" ht="15.75" hidden="1" x14ac:dyDescent="0.25">
      <c r="B24" s="21" t="s">
        <v>26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2" ht="15.75" x14ac:dyDescent="0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.75" x14ac:dyDescent="0.25">
      <c r="B26" s="21" t="s">
        <v>28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5.6" customHeight="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49.5" customHeight="1" x14ac:dyDescent="0.25">
      <c r="A28" s="14" t="s">
        <v>29</v>
      </c>
      <c r="B28" s="21" t="s">
        <v>30</v>
      </c>
      <c r="C28" s="21"/>
      <c r="D28" s="21"/>
      <c r="E28" s="21"/>
      <c r="F28" s="21"/>
      <c r="G28" s="21"/>
      <c r="H28" s="21"/>
      <c r="I28" s="21"/>
      <c r="J28" s="21"/>
      <c r="K28" s="21"/>
      <c r="L28" s="15"/>
    </row>
    <row r="30" spans="1:12" ht="42" customHeight="1" x14ac:dyDescent="0.25">
      <c r="A30" s="1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5"/>
    </row>
  </sheetData>
  <mergeCells count="19">
    <mergeCell ref="B30:K30"/>
    <mergeCell ref="B22:K22"/>
    <mergeCell ref="B23:K23"/>
    <mergeCell ref="B24:K24"/>
    <mergeCell ref="B25:K25"/>
    <mergeCell ref="B26:K26"/>
    <mergeCell ref="B28:K28"/>
    <mergeCell ref="B21:K21"/>
    <mergeCell ref="B3:K3"/>
    <mergeCell ref="B5:K5"/>
    <mergeCell ref="B6:F6"/>
    <mergeCell ref="D8:J8"/>
    <mergeCell ref="B13:K13"/>
    <mergeCell ref="B15:K15"/>
    <mergeCell ref="B16:K16"/>
    <mergeCell ref="B17:K17"/>
    <mergeCell ref="B18:K18"/>
    <mergeCell ref="B19:K19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49</vt:i4>
      </vt:variant>
    </vt:vector>
  </HeadingPairs>
  <TitlesOfParts>
    <vt:vector size="98" baseType="lpstr">
      <vt:lpstr>Декабристов 13</vt:lpstr>
      <vt:lpstr>Рабочая 43</vt:lpstr>
      <vt:lpstr>Гагарина 5</vt:lpstr>
      <vt:lpstr>Гагарина 7 б</vt:lpstr>
      <vt:lpstr>Гагарина 9</vt:lpstr>
      <vt:lpstr>Декабристов 4</vt:lpstr>
      <vt:lpstr>Декабристов 6</vt:lpstr>
      <vt:lpstr>Декабристов 8</vt:lpstr>
      <vt:lpstr>Декабристов 10</vt:lpstr>
      <vt:lpstr>Декабристов 18А</vt:lpstr>
      <vt:lpstr>Декабристов 18Б</vt:lpstr>
      <vt:lpstr>Заводская 11 11</vt:lpstr>
      <vt:lpstr>Заводская 11 А</vt:lpstr>
      <vt:lpstr>Заводская 13</vt:lpstr>
      <vt:lpstr>Заводская 13 А</vt:lpstr>
      <vt:lpstr>Заводская 14 А</vt:lpstr>
      <vt:lpstr>Заводская 15 12</vt:lpstr>
      <vt:lpstr>Магистраль 15</vt:lpstr>
      <vt:lpstr>Заводская 14</vt:lpstr>
      <vt:lpstr>Заводская 16 А</vt:lpstr>
      <vt:lpstr>Рабочая 21</vt:lpstr>
      <vt:lpstr>Рабочая 33</vt:lpstr>
      <vt:lpstr>Рабочая 35</vt:lpstr>
      <vt:lpstr>Магистраль 1А</vt:lpstr>
      <vt:lpstr>Магистраль 3 а</vt:lpstr>
      <vt:lpstr>Магистраль 18</vt:lpstr>
      <vt:lpstr>Магистраль 31</vt:lpstr>
      <vt:lpstr>Магистраль 40а</vt:lpstr>
      <vt:lpstr>Магистраль 33</vt:lpstr>
      <vt:lpstr>Магистраль 45</vt:lpstr>
      <vt:lpstr>Декабристов 12</vt:lpstr>
      <vt:lpstr>Декабристов 14 А</vt:lpstr>
      <vt:lpstr>Декабристов 14 В</vt:lpstr>
      <vt:lpstr>Декабристов 16 в</vt:lpstr>
      <vt:lpstr>Заводская 10 А</vt:lpstr>
      <vt:lpstr>Заводская 10 б</vt:lpstr>
      <vt:lpstr>Заводская 12</vt:lpstr>
      <vt:lpstr>Заводская 16</vt:lpstr>
      <vt:lpstr>Заводская 27</vt:lpstr>
      <vt:lpstr>Рабочая 19 А</vt:lpstr>
      <vt:lpstr>Рабочая 19 б</vt:lpstr>
      <vt:lpstr>Рабочая 27</vt:lpstr>
      <vt:lpstr>Рабочая 41 А</vt:lpstr>
      <vt:lpstr>Рабочая 45 А </vt:lpstr>
      <vt:lpstr>Осенняя 7</vt:lpstr>
      <vt:lpstr>Осенняя 9</vt:lpstr>
      <vt:lpstr>Молодежная 14</vt:lpstr>
      <vt:lpstr>Молодежная 16</vt:lpstr>
      <vt:lpstr>Декабристов 11</vt:lpstr>
      <vt:lpstr>'Гагарина 5'!Область_печати</vt:lpstr>
      <vt:lpstr>'Гагарина 7 б'!Область_печати</vt:lpstr>
      <vt:lpstr>'Гагарина 9'!Область_печати</vt:lpstr>
      <vt:lpstr>'Декабристов 10'!Область_печати</vt:lpstr>
      <vt:lpstr>'Декабристов 11'!Область_печати</vt:lpstr>
      <vt:lpstr>'Декабристов 12'!Область_печати</vt:lpstr>
      <vt:lpstr>'Декабристов 13'!Область_печати</vt:lpstr>
      <vt:lpstr>'Декабристов 14 А'!Область_печати</vt:lpstr>
      <vt:lpstr>'Декабристов 14 В'!Область_печати</vt:lpstr>
      <vt:lpstr>'Декабристов 16 в'!Область_печати</vt:lpstr>
      <vt:lpstr>'Декабристов 18А'!Область_печати</vt:lpstr>
      <vt:lpstr>'Декабристов 18Б'!Область_печати</vt:lpstr>
      <vt:lpstr>'Декабристов 4'!Область_печати</vt:lpstr>
      <vt:lpstr>'Декабристов 6'!Область_печати</vt:lpstr>
      <vt:lpstr>'Декабристов 8'!Область_печати</vt:lpstr>
      <vt:lpstr>'Заводская 10 А'!Область_печати</vt:lpstr>
      <vt:lpstr>'Заводская 10 б'!Область_печати</vt:lpstr>
      <vt:lpstr>'Заводская 11 11'!Область_печати</vt:lpstr>
      <vt:lpstr>'Заводская 11 А'!Область_печати</vt:lpstr>
      <vt:lpstr>'Заводская 12'!Область_печати</vt:lpstr>
      <vt:lpstr>'Заводская 13'!Область_печати</vt:lpstr>
      <vt:lpstr>'Заводская 13 А'!Область_печати</vt:lpstr>
      <vt:lpstr>'Заводская 14'!Область_печати</vt:lpstr>
      <vt:lpstr>'Заводская 14 А'!Область_печати</vt:lpstr>
      <vt:lpstr>'Заводская 15 12'!Область_печати</vt:lpstr>
      <vt:lpstr>'Заводская 16'!Область_печати</vt:lpstr>
      <vt:lpstr>'Заводская 16 А'!Область_печати</vt:lpstr>
      <vt:lpstr>'Заводская 27'!Область_печати</vt:lpstr>
      <vt:lpstr>'Магистраль 15'!Область_печати</vt:lpstr>
      <vt:lpstr>'Магистраль 18'!Область_печати</vt:lpstr>
      <vt:lpstr>'Магистраль 1А'!Область_печати</vt:lpstr>
      <vt:lpstr>'Магистраль 3 а'!Область_печати</vt:lpstr>
      <vt:lpstr>'Магистраль 31'!Область_печати</vt:lpstr>
      <vt:lpstr>'Магистраль 33'!Область_печати</vt:lpstr>
      <vt:lpstr>'Магистраль 40а'!Область_печати</vt:lpstr>
      <vt:lpstr>'Магистраль 45'!Область_печати</vt:lpstr>
      <vt:lpstr>'Молодежная 14'!Область_печати</vt:lpstr>
      <vt:lpstr>'Молодежная 16'!Область_печати</vt:lpstr>
      <vt:lpstr>'Осенняя 7'!Область_печати</vt:lpstr>
      <vt:lpstr>'Осенняя 9'!Область_печати</vt:lpstr>
      <vt:lpstr>'Рабочая 19 А'!Область_печати</vt:lpstr>
      <vt:lpstr>'Рабочая 19 б'!Область_печати</vt:lpstr>
      <vt:lpstr>'Рабочая 21'!Область_печати</vt:lpstr>
      <vt:lpstr>'Рабочая 27'!Область_печати</vt:lpstr>
      <vt:lpstr>'Рабочая 33'!Область_печати</vt:lpstr>
      <vt:lpstr>'Рабочая 35'!Область_печати</vt:lpstr>
      <vt:lpstr>'Рабочая 41 А'!Область_печати</vt:lpstr>
      <vt:lpstr>'Рабочая 43'!Область_печати</vt:lpstr>
      <vt:lpstr>'Рабочая 45 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Peo5</dc:creator>
  <cp:lastModifiedBy>Peo5</cp:lastModifiedBy>
  <dcterms:created xsi:type="dcterms:W3CDTF">2020-06-29T07:02:04Z</dcterms:created>
  <dcterms:modified xsi:type="dcterms:W3CDTF">2020-06-30T05:45:50Z</dcterms:modified>
</cp:coreProperties>
</file>